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建档立卡贫困户" sheetId="1" r:id="rId1"/>
    <sheet name="Sheet1" sheetId="2" r:id="rId2"/>
    <sheet name="Sheet2" sheetId="3" r:id="rId3"/>
  </sheets>
  <definedNames>
    <definedName name="_xlnm.Print_Titles" localSheetId="0">'建档立卡贫困户'!$2:$2</definedName>
  </definedNames>
  <calcPr fullCalcOnLoad="1"/>
</workbook>
</file>

<file path=xl/sharedStrings.xml><?xml version="1.0" encoding="utf-8"?>
<sst xmlns="http://schemas.openxmlformats.org/spreadsheetml/2006/main" count="53" uniqueCount="31">
  <si>
    <t>汝阳县各乡镇2019年新增计划实施四类重点对象危房改造 指标及资金分配情况</t>
  </si>
  <si>
    <t>序号</t>
  </si>
  <si>
    <t>乡（镇）</t>
  </si>
  <si>
    <t>符合危改政策建档立卡贫困户危房户</t>
  </si>
  <si>
    <t>建档立卡贫困户危房户（户）</t>
  </si>
  <si>
    <t>三类重点对象危房户（户）</t>
  </si>
  <si>
    <t>合计</t>
  </si>
  <si>
    <t>户均补助资金（万元）</t>
  </si>
  <si>
    <t>补助资金合计（万元）</t>
  </si>
  <si>
    <t>备注</t>
  </si>
  <si>
    <t>小店镇</t>
  </si>
  <si>
    <t>王坪乡</t>
  </si>
  <si>
    <t>陶营乡</t>
  </si>
  <si>
    <t>十八盘乡</t>
  </si>
  <si>
    <t>上店镇</t>
  </si>
  <si>
    <t>三屯乡</t>
  </si>
  <si>
    <t>内埠镇</t>
  </si>
  <si>
    <t>刘店镇</t>
  </si>
  <si>
    <t>靳村乡</t>
  </si>
  <si>
    <t>工业区</t>
  </si>
  <si>
    <t>付店镇</t>
  </si>
  <si>
    <t>城关镇</t>
  </si>
  <si>
    <t>蔡店乡</t>
  </si>
  <si>
    <t>柏树乡</t>
  </si>
  <si>
    <t>汝阳县第二三批三屯镇农村危房改造指标</t>
  </si>
  <si>
    <t>修缮户数</t>
  </si>
  <si>
    <t>补助标准（户均1万元）</t>
  </si>
  <si>
    <t>三屯镇</t>
  </si>
  <si>
    <t>汝阳县第二三批农村危房改造指标汇总表</t>
  </si>
  <si>
    <t>已享受过危改政策目前仍住在危房的建档立卡贫困户危房户</t>
  </si>
  <si>
    <t>3类重点人员危房户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</si>
</sst>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theme="1"/>
      <name val="宋体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>
      <alignment vertical="center"/>
      <protection/>
    </xf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18" fillId="8" borderId="6" applyNumberFormat="0" applyAlignment="0" applyProtection="0"/>
    <xf numFmtId="0" fontId="9" fillId="9" borderId="0" applyNumberFormat="0" applyBorder="0" applyAlignment="0" applyProtection="0"/>
    <xf numFmtId="0" fontId="13" fillId="10" borderId="0" applyNumberFormat="0" applyBorder="0" applyAlignment="0" applyProtection="0"/>
    <xf numFmtId="0" fontId="20" fillId="0" borderId="7" applyNumberFormat="0" applyFill="0" applyAlignment="0" applyProtection="0"/>
    <xf numFmtId="0" fontId="3" fillId="0" borderId="8" applyNumberFormat="0" applyFill="0" applyAlignment="0" applyProtection="0"/>
    <xf numFmtId="0" fontId="23" fillId="9" borderId="0" applyNumberFormat="0" applyBorder="0" applyAlignment="0" applyProtection="0"/>
    <xf numFmtId="0" fontId="15" fillId="11" borderId="0" applyNumberFormat="0" applyBorder="0" applyAlignment="0" applyProtection="0"/>
    <xf numFmtId="0" fontId="9" fillId="1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3" fillId="16" borderId="0" applyNumberFormat="0" applyBorder="0" applyAlignment="0" applyProtection="0"/>
    <xf numFmtId="0" fontId="9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15" applyFont="1" applyAlignment="1">
      <alignment horizontal="center" vertical="center"/>
      <protection/>
    </xf>
    <xf numFmtId="0" fontId="1" fillId="0" borderId="0" xfId="15" applyFont="1" applyAlignment="1">
      <alignment horizontal="center" vertical="center"/>
      <protection/>
    </xf>
    <xf numFmtId="0" fontId="2" fillId="0" borderId="9" xfId="15" applyNumberFormat="1" applyFont="1" applyBorder="1" applyAlignment="1">
      <alignment horizontal="center" vertical="center" wrapText="1"/>
      <protection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4" fillId="0" borderId="10" xfId="15" applyNumberFormat="1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1" xfId="15" applyNumberFormat="1" applyFont="1" applyFill="1" applyBorder="1" applyAlignment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2" xfId="15" applyFont="1" applyBorder="1" applyAlignment="1">
      <alignment horizontal="center" vertical="center"/>
      <protection/>
    </xf>
    <xf numFmtId="0" fontId="2" fillId="0" borderId="13" xfId="15" applyFont="1" applyBorder="1" applyAlignment="1">
      <alignment horizontal="center" vertical="center"/>
      <protection/>
    </xf>
    <xf numFmtId="0" fontId="2" fillId="0" borderId="10" xfId="15" applyFont="1" applyBorder="1" applyAlignment="1">
      <alignment horizontal="center" vertical="center"/>
      <protection/>
    </xf>
    <xf numFmtId="0" fontId="2" fillId="0" borderId="14" xfId="15" applyFont="1" applyBorder="1" applyAlignment="1">
      <alignment horizontal="center" vertical="center"/>
      <protection/>
    </xf>
    <xf numFmtId="0" fontId="2" fillId="0" borderId="15" xfId="15" applyFont="1" applyBorder="1" applyAlignment="1">
      <alignment horizontal="center" vertical="center"/>
      <protection/>
    </xf>
    <xf numFmtId="0" fontId="2" fillId="0" borderId="11" xfId="15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0" xfId="15" applyNumberFormat="1" applyAlignment="1">
      <alignment wrapText="1"/>
      <protection/>
    </xf>
    <xf numFmtId="0" fontId="5" fillId="0" borderId="0" xfId="15" applyNumberFormat="1" applyFont="1" applyAlignment="1">
      <alignment horizontal="center" vertical="center" wrapText="1"/>
      <protection/>
    </xf>
    <xf numFmtId="0" fontId="0" fillId="0" borderId="0" xfId="15">
      <alignment/>
      <protection/>
    </xf>
    <xf numFmtId="0" fontId="1" fillId="0" borderId="0" xfId="15" applyFont="1" applyAlignment="1">
      <alignment horizontal="center" vertical="center" wrapText="1"/>
      <protection/>
    </xf>
    <xf numFmtId="0" fontId="4" fillId="0" borderId="9" xfId="15" applyNumberFormat="1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33" applyNumberFormat="1" applyFont="1" applyBorder="1" applyAlignment="1" applyProtection="1">
      <alignment horizontal="center" vertical="center" wrapText="1"/>
      <protection/>
    </xf>
    <xf numFmtId="0" fontId="4" fillId="0" borderId="9" xfId="33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15" applyFont="1" applyBorder="1" applyAlignment="1">
      <alignment horizontal="center" vertical="center"/>
      <protection/>
    </xf>
    <xf numFmtId="0" fontId="2" fillId="0" borderId="9" xfId="15" applyFont="1" applyBorder="1" applyAlignment="1">
      <alignment horizontal="center" vertical="center"/>
      <protection/>
    </xf>
    <xf numFmtId="0" fontId="2" fillId="0" borderId="9" xfId="33" applyNumberFormat="1" applyFont="1" applyBorder="1" applyAlignment="1" applyProtection="1">
      <alignment horizontal="center" vertical="center" wrapText="1"/>
      <protection/>
    </xf>
    <xf numFmtId="0" fontId="6" fillId="0" borderId="0" xfId="15" applyFont="1" applyAlignment="1">
      <alignment horizontal="center"/>
      <protection/>
    </xf>
  </cellXfs>
  <cellStyles count="52">
    <cellStyle name="Normal" xfId="0"/>
    <cellStyle name="常规_名单 (2)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_名单_7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名单_1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pane ySplit="2" topLeftCell="A6" activePane="bottomLeft" state="frozen"/>
      <selection pane="bottomLeft" activeCell="S11" sqref="S11"/>
    </sheetView>
  </sheetViews>
  <sheetFormatPr defaultColWidth="9.00390625" defaultRowHeight="14.25"/>
  <cols>
    <col min="1" max="1" width="5.625" style="23" customWidth="1"/>
    <col min="2" max="2" width="10.25390625" style="23" customWidth="1"/>
    <col min="3" max="3" width="22.25390625" style="23" hidden="1" customWidth="1"/>
    <col min="4" max="4" width="9.375" style="23" customWidth="1"/>
    <col min="5" max="5" width="9.50390625" style="23" customWidth="1"/>
    <col min="6" max="6" width="9.625" style="23" customWidth="1"/>
    <col min="7" max="8" width="11.25390625" style="23" customWidth="1"/>
    <col min="9" max="9" width="12.25390625" style="23" customWidth="1"/>
    <col min="10" max="238" width="9.00390625" style="23" customWidth="1"/>
  </cols>
  <sheetData>
    <row r="1" spans="1:9" ht="72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s="21" customFormat="1" ht="99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s="22" customFormat="1" ht="34.5" customHeight="1">
      <c r="A3" s="25">
        <v>1</v>
      </c>
      <c r="B3" s="26" t="s">
        <v>10</v>
      </c>
      <c r="C3" s="27">
        <v>0</v>
      </c>
      <c r="D3" s="28">
        <v>0</v>
      </c>
      <c r="E3" s="29">
        <v>16</v>
      </c>
      <c r="F3" s="28">
        <v>16</v>
      </c>
      <c r="G3" s="28">
        <v>2</v>
      </c>
      <c r="H3" s="28">
        <f>F3*G3</f>
        <v>32</v>
      </c>
      <c r="I3" s="28"/>
    </row>
    <row r="4" spans="1:9" s="22" customFormat="1" ht="34.5" customHeight="1">
      <c r="A4" s="25">
        <v>2</v>
      </c>
      <c r="B4" s="26" t="s">
        <v>11</v>
      </c>
      <c r="C4" s="27">
        <v>56</v>
      </c>
      <c r="D4" s="28">
        <v>0</v>
      </c>
      <c r="E4" s="29">
        <v>24</v>
      </c>
      <c r="F4" s="28">
        <f>D4+E4</f>
        <v>24</v>
      </c>
      <c r="G4" s="28">
        <v>2</v>
      </c>
      <c r="H4" s="28">
        <f aca="true" t="shared" si="0" ref="H4:H16">F4*G4</f>
        <v>48</v>
      </c>
      <c r="I4" s="28"/>
    </row>
    <row r="5" spans="1:9" s="22" customFormat="1" ht="34.5" customHeight="1">
      <c r="A5" s="25">
        <v>3</v>
      </c>
      <c r="B5" s="26" t="s">
        <v>12</v>
      </c>
      <c r="C5" s="27">
        <v>0</v>
      </c>
      <c r="D5" s="28">
        <v>3</v>
      </c>
      <c r="E5" s="29">
        <v>26</v>
      </c>
      <c r="F5" s="28">
        <f>D5+E5</f>
        <v>29</v>
      </c>
      <c r="G5" s="28">
        <v>2</v>
      </c>
      <c r="H5" s="28">
        <f t="shared" si="0"/>
        <v>58</v>
      </c>
      <c r="I5" s="28"/>
    </row>
    <row r="6" spans="1:9" s="22" customFormat="1" ht="34.5" customHeight="1">
      <c r="A6" s="25">
        <v>4</v>
      </c>
      <c r="B6" s="30" t="s">
        <v>13</v>
      </c>
      <c r="C6" s="27">
        <v>44</v>
      </c>
      <c r="D6" s="28">
        <v>5</v>
      </c>
      <c r="E6" s="29">
        <v>50</v>
      </c>
      <c r="F6" s="28">
        <f aca="true" t="shared" si="1" ref="F6:F16">D6+E6</f>
        <v>55</v>
      </c>
      <c r="G6" s="28">
        <v>2</v>
      </c>
      <c r="H6" s="28">
        <f t="shared" si="0"/>
        <v>110</v>
      </c>
      <c r="I6" s="28"/>
    </row>
    <row r="7" spans="1:9" s="22" customFormat="1" ht="34.5" customHeight="1">
      <c r="A7" s="25">
        <v>5</v>
      </c>
      <c r="B7" s="26" t="s">
        <v>14</v>
      </c>
      <c r="C7" s="27">
        <v>20</v>
      </c>
      <c r="D7" s="28">
        <v>1</v>
      </c>
      <c r="E7" s="29">
        <v>62</v>
      </c>
      <c r="F7" s="28">
        <f t="shared" si="1"/>
        <v>63</v>
      </c>
      <c r="G7" s="28">
        <v>2</v>
      </c>
      <c r="H7" s="28">
        <f t="shared" si="0"/>
        <v>126</v>
      </c>
      <c r="I7" s="28"/>
    </row>
    <row r="8" spans="1:9" s="22" customFormat="1" ht="34.5" customHeight="1">
      <c r="A8" s="25">
        <v>6</v>
      </c>
      <c r="B8" s="26" t="s">
        <v>15</v>
      </c>
      <c r="C8" s="27">
        <v>65</v>
      </c>
      <c r="D8" s="28">
        <v>0</v>
      </c>
      <c r="E8" s="29">
        <v>70</v>
      </c>
      <c r="F8" s="28">
        <f t="shared" si="1"/>
        <v>70</v>
      </c>
      <c r="G8" s="28">
        <v>2</v>
      </c>
      <c r="H8" s="28">
        <f t="shared" si="0"/>
        <v>140</v>
      </c>
      <c r="I8" s="28"/>
    </row>
    <row r="9" spans="1:9" s="22" customFormat="1" ht="34.5" customHeight="1">
      <c r="A9" s="25">
        <v>7</v>
      </c>
      <c r="B9" s="26" t="s">
        <v>16</v>
      </c>
      <c r="C9" s="27">
        <v>0</v>
      </c>
      <c r="D9" s="28">
        <v>5</v>
      </c>
      <c r="E9" s="29">
        <v>11</v>
      </c>
      <c r="F9" s="28">
        <f t="shared" si="1"/>
        <v>16</v>
      </c>
      <c r="G9" s="28">
        <v>2</v>
      </c>
      <c r="H9" s="28">
        <f t="shared" si="0"/>
        <v>32</v>
      </c>
      <c r="I9" s="28"/>
    </row>
    <row r="10" spans="1:9" ht="34.5" customHeight="1">
      <c r="A10" s="25">
        <v>8</v>
      </c>
      <c r="B10" s="26" t="s">
        <v>17</v>
      </c>
      <c r="C10" s="27">
        <v>10</v>
      </c>
      <c r="D10" s="28">
        <v>0</v>
      </c>
      <c r="E10" s="29">
        <v>42</v>
      </c>
      <c r="F10" s="28">
        <f t="shared" si="1"/>
        <v>42</v>
      </c>
      <c r="G10" s="28">
        <v>2</v>
      </c>
      <c r="H10" s="28">
        <f t="shared" si="0"/>
        <v>84</v>
      </c>
      <c r="I10" s="28"/>
    </row>
    <row r="11" spans="1:9" ht="34.5" customHeight="1">
      <c r="A11" s="25">
        <v>9</v>
      </c>
      <c r="B11" s="26" t="s">
        <v>18</v>
      </c>
      <c r="C11" s="27">
        <v>1</v>
      </c>
      <c r="D11" s="28">
        <v>1</v>
      </c>
      <c r="E11" s="29">
        <v>19</v>
      </c>
      <c r="F11" s="28">
        <f t="shared" si="1"/>
        <v>20</v>
      </c>
      <c r="G11" s="28">
        <v>2</v>
      </c>
      <c r="H11" s="28">
        <f t="shared" si="0"/>
        <v>40</v>
      </c>
      <c r="I11" s="28"/>
    </row>
    <row r="12" spans="1:9" ht="34.5" customHeight="1">
      <c r="A12" s="25">
        <v>10</v>
      </c>
      <c r="B12" s="26" t="s">
        <v>19</v>
      </c>
      <c r="C12" s="27">
        <v>0</v>
      </c>
      <c r="D12" s="28">
        <v>0</v>
      </c>
      <c r="E12" s="29">
        <v>3</v>
      </c>
      <c r="F12" s="28">
        <f t="shared" si="1"/>
        <v>3</v>
      </c>
      <c r="G12" s="28">
        <v>2</v>
      </c>
      <c r="H12" s="28">
        <f t="shared" si="0"/>
        <v>6</v>
      </c>
      <c r="I12" s="28"/>
    </row>
    <row r="13" spans="1:9" ht="34.5" customHeight="1">
      <c r="A13" s="25">
        <v>11</v>
      </c>
      <c r="B13" s="26" t="s">
        <v>20</v>
      </c>
      <c r="C13" s="27">
        <v>0</v>
      </c>
      <c r="D13" s="28">
        <v>9</v>
      </c>
      <c r="E13" s="29">
        <v>26</v>
      </c>
      <c r="F13" s="28">
        <f t="shared" si="1"/>
        <v>35</v>
      </c>
      <c r="G13" s="28">
        <v>2</v>
      </c>
      <c r="H13" s="28">
        <f t="shared" si="0"/>
        <v>70</v>
      </c>
      <c r="I13" s="28"/>
    </row>
    <row r="14" spans="1:9" ht="34.5" customHeight="1">
      <c r="A14" s="25">
        <v>12</v>
      </c>
      <c r="B14" s="26" t="s">
        <v>21</v>
      </c>
      <c r="C14" s="27">
        <v>24</v>
      </c>
      <c r="D14" s="28">
        <v>0</v>
      </c>
      <c r="E14" s="29">
        <v>13</v>
      </c>
      <c r="F14" s="28">
        <f t="shared" si="1"/>
        <v>13</v>
      </c>
      <c r="G14" s="28">
        <v>2</v>
      </c>
      <c r="H14" s="28">
        <f t="shared" si="0"/>
        <v>26</v>
      </c>
      <c r="I14" s="28"/>
    </row>
    <row r="15" spans="1:9" ht="34.5" customHeight="1">
      <c r="A15" s="25">
        <v>13</v>
      </c>
      <c r="B15" s="26" t="s">
        <v>22</v>
      </c>
      <c r="C15" s="27">
        <v>0</v>
      </c>
      <c r="D15" s="28">
        <v>20</v>
      </c>
      <c r="E15" s="29">
        <v>37</v>
      </c>
      <c r="F15" s="28">
        <f t="shared" si="1"/>
        <v>57</v>
      </c>
      <c r="G15" s="28">
        <v>2</v>
      </c>
      <c r="H15" s="28">
        <f t="shared" si="0"/>
        <v>114</v>
      </c>
      <c r="I15" s="28"/>
    </row>
    <row r="16" spans="1:9" ht="34.5" customHeight="1">
      <c r="A16" s="25">
        <v>14</v>
      </c>
      <c r="B16" s="26" t="s">
        <v>23</v>
      </c>
      <c r="C16" s="27">
        <v>0</v>
      </c>
      <c r="D16" s="28">
        <v>10</v>
      </c>
      <c r="E16" s="29">
        <v>38</v>
      </c>
      <c r="F16" s="28">
        <f t="shared" si="1"/>
        <v>48</v>
      </c>
      <c r="G16" s="28">
        <v>2</v>
      </c>
      <c r="H16" s="28">
        <f t="shared" si="0"/>
        <v>96</v>
      </c>
      <c r="I16" s="28"/>
    </row>
    <row r="17" spans="1:9" ht="34.5" customHeight="1">
      <c r="A17" s="31" t="s">
        <v>6</v>
      </c>
      <c r="B17" s="31"/>
      <c r="C17" s="31"/>
      <c r="D17" s="32">
        <f>SUM(D3:D16)</f>
        <v>54</v>
      </c>
      <c r="E17" s="32">
        <f>SUM(E3:E16)</f>
        <v>437</v>
      </c>
      <c r="F17" s="33">
        <f>SUM(F3:F16)</f>
        <v>491</v>
      </c>
      <c r="G17" s="32"/>
      <c r="H17" s="32">
        <f>SUM(H3:H16)</f>
        <v>982</v>
      </c>
      <c r="I17" s="32"/>
    </row>
    <row r="18" ht="19.5" customHeight="1">
      <c r="C18" s="34"/>
    </row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">
    <mergeCell ref="A1:I1"/>
    <mergeCell ref="A17:C17"/>
  </mergeCells>
  <printOptions/>
  <pageMargins left="0.7900000000000001" right="0.67" top="0.71" bottom="0.71" header="0.16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SheetLayoutView="100" workbookViewId="0" topLeftCell="A1">
      <selection activeCell="J14" sqref="J14"/>
    </sheetView>
  </sheetViews>
  <sheetFormatPr defaultColWidth="9.00390625" defaultRowHeight="14.25"/>
  <cols>
    <col min="1" max="1" width="20.875" style="0" customWidth="1"/>
    <col min="2" max="2" width="18.25390625" style="0" customWidth="1"/>
    <col min="3" max="3" width="15.75390625" style="0" customWidth="1"/>
    <col min="4" max="4" width="23.00390625" style="0" customWidth="1"/>
  </cols>
  <sheetData>
    <row r="1" spans="1:4" ht="33" customHeight="1">
      <c r="A1" s="1" t="s">
        <v>24</v>
      </c>
      <c r="B1" s="2"/>
      <c r="C1" s="2"/>
      <c r="D1" s="2"/>
    </row>
    <row r="2" spans="1:4" ht="19.5" customHeight="1">
      <c r="A2" s="3" t="s">
        <v>1</v>
      </c>
      <c r="B2" s="3" t="s">
        <v>2</v>
      </c>
      <c r="C2" s="3" t="s">
        <v>25</v>
      </c>
      <c r="D2" s="4" t="s">
        <v>26</v>
      </c>
    </row>
    <row r="3" spans="1:4" ht="31.5" customHeight="1">
      <c r="A3" s="20">
        <v>1</v>
      </c>
      <c r="B3" s="20" t="s">
        <v>27</v>
      </c>
      <c r="C3" s="20">
        <v>40</v>
      </c>
      <c r="D3" s="20">
        <v>400000</v>
      </c>
    </row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00" workbookViewId="0" topLeftCell="A1">
      <selection activeCell="F2" sqref="B2:F4"/>
    </sheetView>
  </sheetViews>
  <sheetFormatPr defaultColWidth="9.00390625" defaultRowHeight="14.25"/>
  <cols>
    <col min="1" max="1" width="8.375" style="0" customWidth="1"/>
    <col min="2" max="2" width="14.50390625" style="0" customWidth="1"/>
    <col min="3" max="3" width="22.25390625" style="0" customWidth="1"/>
    <col min="4" max="4" width="36.00390625" style="0" customWidth="1"/>
    <col min="5" max="5" width="17.00390625" style="0" customWidth="1"/>
    <col min="6" max="6" width="11.625" style="0" customWidth="1"/>
  </cols>
  <sheetData>
    <row r="1" spans="1:6" ht="22.5">
      <c r="A1" s="1" t="s">
        <v>28</v>
      </c>
      <c r="B1" s="2"/>
      <c r="C1" s="2"/>
      <c r="D1" s="2"/>
      <c r="E1" s="2"/>
      <c r="F1" s="2"/>
    </row>
    <row r="2" spans="1:6" ht="27">
      <c r="A2" s="3" t="s">
        <v>1</v>
      </c>
      <c r="B2" s="3" t="s">
        <v>2</v>
      </c>
      <c r="C2" s="3" t="s">
        <v>3</v>
      </c>
      <c r="D2" s="4" t="s">
        <v>29</v>
      </c>
      <c r="E2" s="5" t="s">
        <v>30</v>
      </c>
      <c r="F2" s="3" t="s">
        <v>6</v>
      </c>
    </row>
    <row r="3" spans="1:6" ht="12.75" customHeight="1">
      <c r="A3" s="6">
        <v>1</v>
      </c>
      <c r="B3" s="7" t="s">
        <v>10</v>
      </c>
      <c r="C3" s="8">
        <v>16</v>
      </c>
      <c r="D3" s="8">
        <v>2</v>
      </c>
      <c r="E3" s="8">
        <v>3</v>
      </c>
      <c r="F3" s="9">
        <f>C3+D3+E3</f>
        <v>21</v>
      </c>
    </row>
    <row r="4" spans="1:6" ht="12.75" customHeight="1">
      <c r="A4" s="10"/>
      <c r="B4" s="11"/>
      <c r="C4" s="12"/>
      <c r="D4" s="12"/>
      <c r="E4" s="12"/>
      <c r="F4" s="13"/>
    </row>
    <row r="5" spans="1:6" ht="12.75" customHeight="1">
      <c r="A5" s="6">
        <v>2</v>
      </c>
      <c r="B5" s="7" t="s">
        <v>11</v>
      </c>
      <c r="C5" s="8">
        <v>74</v>
      </c>
      <c r="D5" s="8">
        <v>13</v>
      </c>
      <c r="E5" s="8">
        <v>16</v>
      </c>
      <c r="F5" s="9">
        <f>C5+D5+E5</f>
        <v>103</v>
      </c>
    </row>
    <row r="6" spans="1:6" ht="12.75" customHeight="1">
      <c r="A6" s="10"/>
      <c r="B6" s="11"/>
      <c r="C6" s="12"/>
      <c r="D6" s="12"/>
      <c r="E6" s="12"/>
      <c r="F6" s="13"/>
    </row>
    <row r="7" spans="1:6" ht="12.75" customHeight="1">
      <c r="A7" s="6">
        <v>3</v>
      </c>
      <c r="B7" s="7" t="s">
        <v>12</v>
      </c>
      <c r="C7" s="8">
        <v>14</v>
      </c>
      <c r="D7" s="8">
        <v>17</v>
      </c>
      <c r="E7" s="8">
        <v>1</v>
      </c>
      <c r="F7" s="9">
        <f>C7+D7+E7</f>
        <v>32</v>
      </c>
    </row>
    <row r="8" spans="1:6" ht="12.75" customHeight="1">
      <c r="A8" s="10"/>
      <c r="B8" s="11"/>
      <c r="C8" s="12"/>
      <c r="D8" s="12"/>
      <c r="E8" s="12"/>
      <c r="F8" s="13"/>
    </row>
    <row r="9" spans="1:6" ht="12.75" customHeight="1">
      <c r="A9" s="6">
        <v>4</v>
      </c>
      <c r="B9" s="8" t="s">
        <v>13</v>
      </c>
      <c r="C9" s="8">
        <v>44</v>
      </c>
      <c r="D9" s="8">
        <v>77</v>
      </c>
      <c r="E9" s="8">
        <v>0</v>
      </c>
      <c r="F9" s="9">
        <f>C9+D9+E9</f>
        <v>121</v>
      </c>
    </row>
    <row r="10" spans="1:6" ht="12.75" customHeight="1">
      <c r="A10" s="10"/>
      <c r="B10" s="12"/>
      <c r="C10" s="12"/>
      <c r="D10" s="12"/>
      <c r="E10" s="12"/>
      <c r="F10" s="13"/>
    </row>
    <row r="11" spans="1:6" ht="12.75" customHeight="1">
      <c r="A11" s="6">
        <v>5</v>
      </c>
      <c r="B11" s="7" t="s">
        <v>14</v>
      </c>
      <c r="C11" s="8">
        <v>44</v>
      </c>
      <c r="D11" s="8">
        <v>8</v>
      </c>
      <c r="E11" s="8">
        <v>8</v>
      </c>
      <c r="F11" s="9">
        <f>C11+D11+E11</f>
        <v>60</v>
      </c>
    </row>
    <row r="12" spans="1:6" ht="12.75" customHeight="1">
      <c r="A12" s="10"/>
      <c r="B12" s="11"/>
      <c r="C12" s="12"/>
      <c r="D12" s="12"/>
      <c r="E12" s="12"/>
      <c r="F12" s="13"/>
    </row>
    <row r="13" spans="1:6" ht="12.75" customHeight="1">
      <c r="A13" s="6">
        <v>6</v>
      </c>
      <c r="B13" s="7" t="s">
        <v>15</v>
      </c>
      <c r="C13" s="8">
        <v>206</v>
      </c>
      <c r="D13" s="8">
        <v>2</v>
      </c>
      <c r="E13" s="8">
        <v>33</v>
      </c>
      <c r="F13" s="9">
        <f>C13+D13+E13</f>
        <v>241</v>
      </c>
    </row>
    <row r="14" spans="1:6" ht="12.75" customHeight="1">
      <c r="A14" s="10"/>
      <c r="B14" s="11"/>
      <c r="C14" s="12"/>
      <c r="D14" s="12"/>
      <c r="E14" s="12"/>
      <c r="F14" s="13"/>
    </row>
    <row r="15" spans="1:6" ht="12.75" customHeight="1">
      <c r="A15" s="6">
        <v>7</v>
      </c>
      <c r="B15" s="7" t="s">
        <v>16</v>
      </c>
      <c r="C15" s="8">
        <v>6</v>
      </c>
      <c r="D15" s="8">
        <v>31</v>
      </c>
      <c r="E15" s="8">
        <v>7</v>
      </c>
      <c r="F15" s="9">
        <f>C15+D15+E15</f>
        <v>44</v>
      </c>
    </row>
    <row r="16" spans="1:6" ht="12.75" customHeight="1">
      <c r="A16" s="10"/>
      <c r="B16" s="11"/>
      <c r="C16" s="12"/>
      <c r="D16" s="12"/>
      <c r="E16" s="12"/>
      <c r="F16" s="13"/>
    </row>
    <row r="17" spans="1:6" ht="12.75" customHeight="1">
      <c r="A17" s="6">
        <v>8</v>
      </c>
      <c r="B17" s="7" t="s">
        <v>17</v>
      </c>
      <c r="C17" s="8">
        <v>65</v>
      </c>
      <c r="D17" s="8">
        <v>20</v>
      </c>
      <c r="E17" s="8">
        <v>3</v>
      </c>
      <c r="F17" s="9">
        <f>C17+D17+E17</f>
        <v>88</v>
      </c>
    </row>
    <row r="18" spans="1:6" ht="12.75" customHeight="1">
      <c r="A18" s="10"/>
      <c r="B18" s="11"/>
      <c r="C18" s="12"/>
      <c r="D18" s="12"/>
      <c r="E18" s="12"/>
      <c r="F18" s="13"/>
    </row>
    <row r="19" spans="1:6" ht="12.75" customHeight="1">
      <c r="A19" s="6">
        <v>9</v>
      </c>
      <c r="B19" s="7" t="s">
        <v>18</v>
      </c>
      <c r="C19" s="8">
        <v>16</v>
      </c>
      <c r="D19" s="8">
        <v>13</v>
      </c>
      <c r="E19" s="8">
        <v>18</v>
      </c>
      <c r="F19" s="9">
        <f>C19+D19+E19</f>
        <v>47</v>
      </c>
    </row>
    <row r="20" spans="1:6" ht="12.75" customHeight="1">
      <c r="A20" s="10"/>
      <c r="B20" s="11"/>
      <c r="C20" s="12"/>
      <c r="D20" s="12"/>
      <c r="E20" s="12"/>
      <c r="F20" s="13"/>
    </row>
    <row r="21" spans="1:6" ht="12.75" customHeight="1">
      <c r="A21" s="6">
        <v>10</v>
      </c>
      <c r="B21" s="7" t="s">
        <v>19</v>
      </c>
      <c r="C21" s="8">
        <v>3</v>
      </c>
      <c r="D21" s="8">
        <v>13</v>
      </c>
      <c r="E21" s="8">
        <v>11</v>
      </c>
      <c r="F21" s="9">
        <f>C21+D21+E21</f>
        <v>27</v>
      </c>
    </row>
    <row r="22" spans="1:6" ht="12.75" customHeight="1">
      <c r="A22" s="10"/>
      <c r="B22" s="11"/>
      <c r="C22" s="12"/>
      <c r="D22" s="12"/>
      <c r="E22" s="12"/>
      <c r="F22" s="13"/>
    </row>
    <row r="23" spans="1:6" ht="12.75" customHeight="1">
      <c r="A23" s="6">
        <v>11</v>
      </c>
      <c r="B23" s="7" t="s">
        <v>20</v>
      </c>
      <c r="C23" s="8">
        <v>34</v>
      </c>
      <c r="D23" s="8">
        <v>25</v>
      </c>
      <c r="E23" s="8">
        <v>10</v>
      </c>
      <c r="F23" s="9">
        <f>C23+D23+E23</f>
        <v>69</v>
      </c>
    </row>
    <row r="24" spans="1:6" ht="12.75" customHeight="1">
      <c r="A24" s="10"/>
      <c r="B24" s="11"/>
      <c r="C24" s="12"/>
      <c r="D24" s="12"/>
      <c r="E24" s="12"/>
      <c r="F24" s="13"/>
    </row>
    <row r="25" spans="1:6" ht="12.75" customHeight="1">
      <c r="A25" s="6">
        <v>12</v>
      </c>
      <c r="B25" s="7" t="s">
        <v>21</v>
      </c>
      <c r="C25" s="8">
        <v>32</v>
      </c>
      <c r="D25" s="8">
        <v>32</v>
      </c>
      <c r="E25" s="8">
        <v>5</v>
      </c>
      <c r="F25" s="9">
        <f>C25+D25+E25</f>
        <v>69</v>
      </c>
    </row>
    <row r="26" spans="1:6" ht="12.75" customHeight="1">
      <c r="A26" s="10"/>
      <c r="B26" s="11"/>
      <c r="C26" s="12"/>
      <c r="D26" s="12"/>
      <c r="E26" s="12"/>
      <c r="F26" s="13"/>
    </row>
    <row r="27" spans="1:6" ht="12.75" customHeight="1">
      <c r="A27" s="6">
        <v>13</v>
      </c>
      <c r="B27" s="7" t="s">
        <v>22</v>
      </c>
      <c r="C27" s="8">
        <v>29</v>
      </c>
      <c r="D27" s="8">
        <v>11</v>
      </c>
      <c r="E27" s="8">
        <v>7</v>
      </c>
      <c r="F27" s="9">
        <f>C27+D27+E27</f>
        <v>47</v>
      </c>
    </row>
    <row r="28" spans="1:6" ht="12.75" customHeight="1">
      <c r="A28" s="10"/>
      <c r="B28" s="11"/>
      <c r="C28" s="12"/>
      <c r="D28" s="12"/>
      <c r="E28" s="12"/>
      <c r="F28" s="13"/>
    </row>
    <row r="29" spans="1:6" ht="12.75" customHeight="1">
      <c r="A29" s="6">
        <v>14</v>
      </c>
      <c r="B29" s="7" t="s">
        <v>23</v>
      </c>
      <c r="C29" s="8">
        <v>67</v>
      </c>
      <c r="D29" s="8">
        <v>7</v>
      </c>
      <c r="E29" s="8">
        <v>10</v>
      </c>
      <c r="F29" s="9">
        <f>C29+D29+E29</f>
        <v>84</v>
      </c>
    </row>
    <row r="30" spans="1:6" ht="12.75" customHeight="1">
      <c r="A30" s="10"/>
      <c r="B30" s="11"/>
      <c r="C30" s="12"/>
      <c r="D30" s="12"/>
      <c r="E30" s="12"/>
      <c r="F30" s="13"/>
    </row>
    <row r="31" spans="1:6" ht="12.75" customHeight="1">
      <c r="A31" s="14" t="s">
        <v>6</v>
      </c>
      <c r="B31" s="15"/>
      <c r="C31" s="16">
        <f>SUM(C3:C30)</f>
        <v>650</v>
      </c>
      <c r="D31" s="16">
        <f>SUM(D3:D30)</f>
        <v>271</v>
      </c>
      <c r="E31" s="16">
        <f>SUM(E3:E30)</f>
        <v>132</v>
      </c>
      <c r="F31" s="16">
        <f>SUM(F3:F30)</f>
        <v>1053</v>
      </c>
    </row>
    <row r="32" spans="1:6" ht="12.75" customHeight="1">
      <c r="A32" s="17"/>
      <c r="B32" s="18"/>
      <c r="C32" s="19"/>
      <c r="D32" s="19"/>
      <c r="E32" s="19"/>
      <c r="F32" s="19"/>
    </row>
  </sheetData>
  <sheetProtection/>
  <mergeCells count="90">
    <mergeCell ref="A1:F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A31:B32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2016-03-18T07:51:41Z</dcterms:created>
  <dcterms:modified xsi:type="dcterms:W3CDTF">2019-08-29T01:11:37Z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